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-my.sharepoint.com/personal/samantha_merrett_food_gov_uk/Documents/Desktop/"/>
    </mc:Choice>
  </mc:AlternateContent>
  <xr:revisionPtr revIDLastSave="234" documentId="13_ncr:1_{B972BD47-4E5D-401B-896A-C6CF7918786F}" xr6:coauthVersionLast="47" xr6:coauthVersionMax="47" xr10:uidLastSave="{FB63C5E3-59E2-49A5-A584-A3F047C38663}"/>
  <bookViews>
    <workbookView xWindow="-120" yWindow="-120" windowWidth="29040" windowHeight="15720" xr2:uid="{7A53CF90-024E-4A49-BD4A-CE967BE70181}"/>
  </bookViews>
  <sheets>
    <sheet name="ELISA" sheetId="1" r:id="rId1"/>
    <sheet name="PCR" sheetId="5" r:id="rId2"/>
    <sheet name="LC-M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7" l="1"/>
  <c r="B21" i="7"/>
  <c r="C23" i="5"/>
  <c r="B22" i="5"/>
  <c r="B22" i="1" l="1"/>
  <c r="C23" i="1"/>
</calcChain>
</file>

<file path=xl/sharedStrings.xml><?xml version="1.0" encoding="utf-8"?>
<sst xmlns="http://schemas.openxmlformats.org/spreadsheetml/2006/main" count="128" uniqueCount="47">
  <si>
    <t>Optional plate washer</t>
  </si>
  <si>
    <t xml:space="preserve">Users may opt to accept some validation data, such as specificity and LOQ, from the parameters supplied with the kit. In-house validation testing may include:  </t>
  </si>
  <si>
    <t xml:space="preserve">Inter-assay precision, per allergen: </t>
  </si>
  <si>
    <t>Intra-assay precision, per allergen:</t>
  </si>
  <si>
    <t>Applicabilty, per allergen:</t>
  </si>
  <si>
    <t>Sensitivity (LOD), per allergen, in a range of matrices:</t>
  </si>
  <si>
    <t>Set up costs</t>
  </si>
  <si>
    <t>Cost of 4x 48-well kits required for validation</t>
  </si>
  <si>
    <t>Cost, £</t>
  </si>
  <si>
    <t>Plate reader and associated software</t>
  </si>
  <si>
    <t>Measurement uncertainty</t>
  </si>
  <si>
    <t>ELISA</t>
  </si>
  <si>
    <t>PCR</t>
  </si>
  <si>
    <t>Real-time PCR instrument</t>
  </si>
  <si>
    <t>Cost of 2x kits required for validation</t>
  </si>
  <si>
    <t>Positive Reference material, per assay</t>
  </si>
  <si>
    <t>In-house validation costs</t>
  </si>
  <si>
    <t>Repeatability: 3 days</t>
  </si>
  <si>
    <t>Repeatability</t>
  </si>
  <si>
    <t>LC-MS triple quadrupole (MRM) instrument and associated software</t>
  </si>
  <si>
    <t xml:space="preserve">Staff time for extraction, digestion, clean-up and analysis </t>
  </si>
  <si>
    <t>Cost of solvent consumables required for validation</t>
  </si>
  <si>
    <t>Negative reference material, per assay</t>
  </si>
  <si>
    <t>Total time, days</t>
  </si>
  <si>
    <t>Laminar flow hood with UV irradiation</t>
  </si>
  <si>
    <t xml:space="preserve">Positive Reference material/calibration standards, per batch </t>
  </si>
  <si>
    <t xml:space="preserve">Negative reference material/calibration standards per batch </t>
  </si>
  <si>
    <t>Price per batch of 16 samples in duplicate, plus QCs</t>
  </si>
  <si>
    <t>Staff time for extraction and analysis of 16 samples in duplicate, plus an over-spiked matrix match sample,  QCs/reference material(non-automated analysis)</t>
  </si>
  <si>
    <t>Staff time for extraction and analysis of 20 samples in duplicate, plus an over-spiked matrix match sample,  QCs/reference material(non-automated analysis)</t>
  </si>
  <si>
    <t>Price per batch of 40 samples in duplicate, plus QCs</t>
  </si>
  <si>
    <t>Test kit to analyse for 16 analyses in duplicate, on average plus positive and negative QCs in duplicate.</t>
  </si>
  <si>
    <t>Test kit to analyse 40 samples in duplicate plus QCs in dupluicate.</t>
  </si>
  <si>
    <t>Consumables to analyse 40 samples in duplicate plus QCs in dupluicate.</t>
  </si>
  <si>
    <t>Participation in an average of two proficiency testing rounds per year</t>
  </si>
  <si>
    <t>Comment</t>
  </si>
  <si>
    <t>Single allergen tested per test/per validation</t>
  </si>
  <si>
    <t>Multiple (e.g. 5-6) allergens tested per test/per validation</t>
  </si>
  <si>
    <t>Single  allergen tested per test/per validation, with current test kits available</t>
  </si>
  <si>
    <t>LC-MS</t>
  </si>
  <si>
    <t>-</t>
  </si>
  <si>
    <t>Analyst time requirement, days</t>
  </si>
  <si>
    <t xml:space="preserve">Comment: </t>
  </si>
  <si>
    <t>Appendix 3 Section 8 Table 1. Costs to set up a testing laboratory - PCR</t>
  </si>
  <si>
    <t>Appendix 3 Section 8 Table 1. Costs to set up a testing laboratory - ELISA</t>
  </si>
  <si>
    <t>Total direct costs, £</t>
  </si>
  <si>
    <t>Appendix 3 Section 8 Table 1. Costs to set up a testing laboratory - LC-MS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</si>
</sst>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16"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A8263F-11F9-4C7E-B837-84FAA21CEFE7}" name="Table1" displayName="Table1" ref="A3:C24" totalsRowShown="0" headerRowDxfId="15" dataDxfId="13" headerRowBorderDxfId="14" tableBorderDxfId="12">
  <autoFilter ref="A3:C24" xr:uid="{C0A8263F-11F9-4C7E-B837-84FAA21CEFE7}"/>
  <tableColumns count="3">
    <tableColumn id="1" xr3:uid="{8ACB93CA-485D-434C-92B7-EDA393CA74A1}" name="ELISA" dataDxfId="11"/>
    <tableColumn id="2" xr3:uid="{AA95CD96-7235-43D7-B3D3-1EADBC652A32}" name="Cost, £" dataDxfId="10"/>
    <tableColumn id="3" xr3:uid="{18E08095-6309-4317-9E4D-2F04822D93F6}" name="Analyst time requirement, days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DD1E5C-A915-4904-8F51-003DDC44A6EF}" name="Table3" displayName="Table3" ref="A3:C24" totalsRowShown="0" headerRowDxfId="8" dataDxfId="6" headerRowBorderDxfId="7" tableBorderDxfId="5">
  <autoFilter ref="A3:C24" xr:uid="{59DD1E5C-A915-4904-8F51-003DDC44A6EF}"/>
  <tableColumns count="3">
    <tableColumn id="1" xr3:uid="{2C0ADE76-D9B4-476D-A85F-F42E363C2736}" name="PCR" dataDxfId="4"/>
    <tableColumn id="2" xr3:uid="{58393DF9-AC2E-40A9-B90B-FD9CB8E25F40}" name="Cost, £" dataDxfId="3"/>
    <tableColumn id="3" xr3:uid="{B52337E7-4AFC-45F1-8325-4C44444414D7}" name="Analyst time requirement, days" dataDxfId="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041EA5F-8A18-416E-BC99-082D8729547D}" name="Table47" displayName="Table47" ref="A3:C23" totalsRowShown="0" headerRowBorderDxfId="1" tableBorderDxfId="0">
  <autoFilter ref="A3:C23" xr:uid="{7B6EC201-4882-4AF6-97EC-DB766F268BC4}"/>
  <tableColumns count="3">
    <tableColumn id="1" xr3:uid="{4A0B5189-768A-4AE7-8809-38EA2F3389BB}" name="LC-MS"/>
    <tableColumn id="2" xr3:uid="{B7CFE024-2DF4-4CD8-B842-3BD026CCDC06}" name="Cost, £"/>
    <tableColumn id="3" xr3:uid="{62035E36-1EDD-4065-9933-30C3D9C54B98}" name="Analyst time requirement, day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4751-574A-4E52-ABEB-8E21ED8338AE}">
  <dimension ref="A1:K32"/>
  <sheetViews>
    <sheetView tabSelected="1" workbookViewId="0">
      <selection activeCell="B4" sqref="B4"/>
    </sheetView>
  </sheetViews>
  <sheetFormatPr defaultColWidth="44" defaultRowHeight="48.75" customHeight="1" x14ac:dyDescent="0.25"/>
  <cols>
    <col min="1" max="1" width="49.140625" style="2" customWidth="1"/>
    <col min="2" max="3" width="14.5703125" style="8" customWidth="1"/>
    <col min="4" max="5" width="8.7109375" style="2" customWidth="1"/>
    <col min="6" max="7" width="8.7109375" style="8" customWidth="1"/>
    <col min="8" max="9" width="8.7109375" style="2" customWidth="1"/>
    <col min="10" max="11" width="8.7109375" style="8" customWidth="1"/>
    <col min="12" max="25" width="8.7109375" style="2" customWidth="1"/>
    <col min="26" max="16384" width="44" style="2"/>
  </cols>
  <sheetData>
    <row r="1" spans="1:11" ht="25.5" customHeight="1" x14ac:dyDescent="0.25">
      <c r="A1" s="49" t="s">
        <v>44</v>
      </c>
      <c r="B1" s="49"/>
      <c r="C1" s="49"/>
    </row>
    <row r="2" spans="1:11" ht="25.5" customHeight="1" x14ac:dyDescent="0.25">
      <c r="A2" s="7"/>
    </row>
    <row r="3" spans="1:11" ht="48.75" customHeight="1" thickBot="1" x14ac:dyDescent="0.3">
      <c r="A3" s="20" t="s">
        <v>11</v>
      </c>
      <c r="B3" s="3" t="s">
        <v>8</v>
      </c>
      <c r="C3" s="13" t="s">
        <v>41</v>
      </c>
      <c r="D3" s="45"/>
      <c r="H3" s="45"/>
      <c r="J3" s="2"/>
      <c r="K3" s="2"/>
    </row>
    <row r="4" spans="1:11" ht="25.5" customHeight="1" x14ac:dyDescent="0.25">
      <c r="A4" s="21" t="s">
        <v>6</v>
      </c>
      <c r="B4" s="1"/>
      <c r="C4" s="12"/>
      <c r="D4" s="45"/>
      <c r="H4" s="46"/>
      <c r="J4" s="2"/>
      <c r="K4" s="2"/>
    </row>
    <row r="5" spans="1:11" ht="48.75" customHeight="1" x14ac:dyDescent="0.25">
      <c r="A5" s="22" t="s">
        <v>9</v>
      </c>
      <c r="B5" s="4">
        <v>15967</v>
      </c>
      <c r="C5" s="14" t="s">
        <v>40</v>
      </c>
      <c r="D5" s="45"/>
      <c r="H5" s="45"/>
      <c r="J5" s="2"/>
      <c r="K5" s="2"/>
    </row>
    <row r="6" spans="1:11" ht="48.75" customHeight="1" thickBot="1" x14ac:dyDescent="0.3">
      <c r="A6" s="23" t="s">
        <v>0</v>
      </c>
      <c r="B6" s="24">
        <v>14261</v>
      </c>
      <c r="C6" s="15" t="s">
        <v>40</v>
      </c>
      <c r="D6" s="45"/>
      <c r="H6" s="45"/>
      <c r="J6" s="2"/>
      <c r="K6" s="2"/>
    </row>
    <row r="7" spans="1:11" ht="31.5" x14ac:dyDescent="0.25">
      <c r="A7" s="25" t="s">
        <v>27</v>
      </c>
      <c r="B7" s="26"/>
      <c r="C7" s="12"/>
      <c r="D7" s="45"/>
      <c r="H7" s="45"/>
      <c r="J7" s="2"/>
      <c r="K7" s="2"/>
    </row>
    <row r="8" spans="1:11" ht="48.75" customHeight="1" x14ac:dyDescent="0.25">
      <c r="A8" s="27" t="s">
        <v>15</v>
      </c>
      <c r="B8" s="5">
        <v>13</v>
      </c>
      <c r="C8" s="14" t="s">
        <v>40</v>
      </c>
      <c r="D8" s="45"/>
      <c r="H8" s="45"/>
      <c r="J8" s="2"/>
      <c r="K8" s="2"/>
    </row>
    <row r="9" spans="1:11" ht="48.6" customHeight="1" x14ac:dyDescent="0.25">
      <c r="A9" s="22" t="s">
        <v>22</v>
      </c>
      <c r="B9" s="5">
        <v>13</v>
      </c>
      <c r="C9" s="14" t="s">
        <v>40</v>
      </c>
      <c r="D9" s="45"/>
      <c r="H9" s="45"/>
      <c r="J9" s="2"/>
      <c r="K9" s="2"/>
    </row>
    <row r="10" spans="1:11" ht="48.75" customHeight="1" x14ac:dyDescent="0.25">
      <c r="A10" s="22" t="s">
        <v>31</v>
      </c>
      <c r="B10" s="5">
        <v>250</v>
      </c>
      <c r="C10" s="14" t="s">
        <v>40</v>
      </c>
      <c r="D10" s="45"/>
      <c r="H10" s="45"/>
      <c r="J10" s="2"/>
      <c r="K10" s="2"/>
    </row>
    <row r="11" spans="1:11" ht="66" customHeight="1" thickBot="1" x14ac:dyDescent="0.3">
      <c r="A11" s="28" t="s">
        <v>28</v>
      </c>
      <c r="B11" s="11" t="s">
        <v>40</v>
      </c>
      <c r="C11" s="16">
        <v>1</v>
      </c>
      <c r="D11" s="45"/>
      <c r="H11" s="45"/>
      <c r="J11" s="2"/>
      <c r="K11" s="2"/>
    </row>
    <row r="12" spans="1:11" ht="25.5" customHeight="1" x14ac:dyDescent="0.25">
      <c r="A12" s="21" t="s">
        <v>16</v>
      </c>
      <c r="B12" s="29"/>
      <c r="C12" s="30"/>
      <c r="D12" s="45"/>
      <c r="H12" s="45"/>
      <c r="J12" s="2"/>
      <c r="K12" s="2"/>
    </row>
    <row r="13" spans="1:11" s="7" customFormat="1" ht="63" x14ac:dyDescent="0.25">
      <c r="A13" s="22" t="s">
        <v>1</v>
      </c>
      <c r="B13" s="31"/>
      <c r="C13" s="32"/>
      <c r="D13" s="46"/>
      <c r="H13" s="46"/>
    </row>
    <row r="14" spans="1:11" s="7" customFormat="1" ht="61.5" customHeight="1" x14ac:dyDescent="0.25">
      <c r="A14" s="22" t="s">
        <v>2</v>
      </c>
      <c r="B14" s="5" t="s">
        <v>40</v>
      </c>
      <c r="C14" s="14">
        <v>3</v>
      </c>
      <c r="D14" s="46"/>
      <c r="H14" s="46"/>
    </row>
    <row r="15" spans="1:11" ht="48.75" customHeight="1" x14ac:dyDescent="0.25">
      <c r="A15" s="22" t="s">
        <v>3</v>
      </c>
      <c r="B15" s="5" t="s">
        <v>40</v>
      </c>
      <c r="C15" s="14">
        <v>3</v>
      </c>
      <c r="D15" s="45"/>
      <c r="H15" s="45"/>
      <c r="J15" s="2"/>
      <c r="K15" s="2"/>
    </row>
    <row r="16" spans="1:11" ht="48.75" customHeight="1" x14ac:dyDescent="0.25">
      <c r="A16" s="22" t="s">
        <v>4</v>
      </c>
      <c r="B16" s="5" t="s">
        <v>40</v>
      </c>
      <c r="C16" s="14">
        <v>3</v>
      </c>
      <c r="D16" s="45"/>
      <c r="H16" s="45"/>
      <c r="J16" s="2"/>
      <c r="K16" s="2"/>
    </row>
    <row r="17" spans="1:11" ht="48.75" customHeight="1" x14ac:dyDescent="0.25">
      <c r="A17" s="22" t="s">
        <v>5</v>
      </c>
      <c r="B17" s="5" t="s">
        <v>40</v>
      </c>
      <c r="C17" s="14">
        <v>1</v>
      </c>
      <c r="D17" s="45"/>
      <c r="H17" s="45"/>
      <c r="J17" s="2"/>
      <c r="K17" s="2"/>
    </row>
    <row r="18" spans="1:11" ht="48.75" customHeight="1" x14ac:dyDescent="0.25">
      <c r="A18" s="22" t="s">
        <v>10</v>
      </c>
      <c r="B18" s="5" t="s">
        <v>40</v>
      </c>
      <c r="C18" s="14">
        <v>0.5</v>
      </c>
      <c r="D18" s="45"/>
      <c r="H18" s="45"/>
      <c r="J18" s="2"/>
      <c r="K18" s="2"/>
    </row>
    <row r="19" spans="1:11" ht="48.75" customHeight="1" x14ac:dyDescent="0.25">
      <c r="A19" s="22" t="s">
        <v>17</v>
      </c>
      <c r="B19" s="5" t="s">
        <v>40</v>
      </c>
      <c r="C19" s="14">
        <v>3</v>
      </c>
      <c r="D19" s="45"/>
      <c r="H19" s="45"/>
      <c r="J19" s="2"/>
      <c r="K19" s="2"/>
    </row>
    <row r="20" spans="1:11" ht="48.75" customHeight="1" x14ac:dyDescent="0.25">
      <c r="A20" s="22" t="s">
        <v>7</v>
      </c>
      <c r="B20" s="5">
        <v>1000</v>
      </c>
      <c r="C20" s="14" t="s">
        <v>40</v>
      </c>
      <c r="D20" s="45"/>
      <c r="H20" s="45"/>
      <c r="J20" s="2"/>
      <c r="K20" s="2"/>
    </row>
    <row r="21" spans="1:11" ht="48.75" customHeight="1" thickBot="1" x14ac:dyDescent="0.3">
      <c r="A21" s="33" t="s">
        <v>34</v>
      </c>
      <c r="B21" s="6">
        <v>500</v>
      </c>
      <c r="C21" s="15" t="s">
        <v>40</v>
      </c>
      <c r="D21" s="45"/>
      <c r="H21" s="45"/>
      <c r="J21" s="2"/>
      <c r="K21" s="2"/>
    </row>
    <row r="22" spans="1:11" ht="48.75" customHeight="1" x14ac:dyDescent="0.25">
      <c r="A22" s="20" t="s">
        <v>45</v>
      </c>
      <c r="B22" s="9">
        <f>SUM(B5:B21)</f>
        <v>32004</v>
      </c>
      <c r="C22" s="18" t="s">
        <v>40</v>
      </c>
      <c r="D22" s="10"/>
      <c r="H22" s="10"/>
      <c r="J22" s="2"/>
      <c r="K22" s="2"/>
    </row>
    <row r="23" spans="1:11" s="7" customFormat="1" ht="48.75" customHeight="1" thickBot="1" x14ac:dyDescent="0.3">
      <c r="A23" s="34" t="s">
        <v>23</v>
      </c>
      <c r="B23" s="6" t="s">
        <v>40</v>
      </c>
      <c r="C23" s="17">
        <f>SUM(C5:C22)</f>
        <v>14.5</v>
      </c>
      <c r="D23" s="46"/>
      <c r="H23" s="46"/>
    </row>
    <row r="24" spans="1:11" s="7" customFormat="1" ht="78.75" x14ac:dyDescent="0.25">
      <c r="A24" s="35" t="s">
        <v>42</v>
      </c>
      <c r="B24" s="19" t="s">
        <v>36</v>
      </c>
      <c r="C24" s="19"/>
      <c r="D24" s="46"/>
      <c r="H24" s="46"/>
    </row>
    <row r="25" spans="1:11" s="10" customFormat="1" ht="68.45" customHeight="1" x14ac:dyDescent="0.25">
      <c r="A25" s="2"/>
      <c r="B25" s="8"/>
      <c r="C25" s="8"/>
      <c r="E25" s="2"/>
      <c r="F25" s="8"/>
      <c r="G25" s="8"/>
      <c r="I25" s="2"/>
      <c r="J25" s="8"/>
      <c r="K25" s="8"/>
    </row>
    <row r="32" spans="1:11" ht="48.75" customHeight="1" x14ac:dyDescent="0.25">
      <c r="A32" s="10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B3D3-5730-4418-A4F6-180B17897BD3}">
  <dimension ref="A1:C25"/>
  <sheetViews>
    <sheetView topLeftCell="A20" workbookViewId="0">
      <selection sqref="A1:C1"/>
    </sheetView>
  </sheetViews>
  <sheetFormatPr defaultRowHeight="15" x14ac:dyDescent="0.25"/>
  <cols>
    <col min="1" max="1" width="49.140625" customWidth="1"/>
    <col min="2" max="3" width="14.5703125" customWidth="1"/>
  </cols>
  <sheetData>
    <row r="1" spans="1:3" ht="25.5" customHeight="1" x14ac:dyDescent="0.25">
      <c r="A1" s="49" t="s">
        <v>43</v>
      </c>
      <c r="B1" s="49"/>
      <c r="C1" s="49"/>
    </row>
    <row r="2" spans="1:3" ht="25.5" customHeight="1" thickBot="1" x14ac:dyDescent="0.3">
      <c r="A2" s="7"/>
      <c r="B2" s="8"/>
      <c r="C2" s="8"/>
    </row>
    <row r="3" spans="1:3" ht="48" thickBot="1" x14ac:dyDescent="0.3">
      <c r="A3" s="36" t="s">
        <v>12</v>
      </c>
      <c r="B3" s="3" t="s">
        <v>8</v>
      </c>
      <c r="C3" s="13" t="s">
        <v>41</v>
      </c>
    </row>
    <row r="4" spans="1:3" ht="25.5" customHeight="1" x14ac:dyDescent="0.25">
      <c r="A4" s="36" t="s">
        <v>6</v>
      </c>
      <c r="B4" s="1"/>
      <c r="C4" s="12"/>
    </row>
    <row r="5" spans="1:3" ht="48.95" customHeight="1" x14ac:dyDescent="0.25">
      <c r="A5" s="38" t="s">
        <v>13</v>
      </c>
      <c r="B5" s="4">
        <v>61350</v>
      </c>
      <c r="C5" s="14" t="s">
        <v>40</v>
      </c>
    </row>
    <row r="6" spans="1:3" ht="48.95" customHeight="1" thickBot="1" x14ac:dyDescent="0.3">
      <c r="A6" s="37" t="s">
        <v>24</v>
      </c>
      <c r="B6" s="48">
        <v>6765</v>
      </c>
      <c r="C6" s="16" t="s">
        <v>40</v>
      </c>
    </row>
    <row r="7" spans="1:3" ht="30.95" customHeight="1" x14ac:dyDescent="0.25">
      <c r="A7" s="36" t="s">
        <v>30</v>
      </c>
      <c r="B7" s="1"/>
      <c r="C7" s="12"/>
    </row>
    <row r="8" spans="1:3" ht="48.95" customHeight="1" x14ac:dyDescent="0.25">
      <c r="A8" s="38" t="s">
        <v>15</v>
      </c>
      <c r="B8" s="5">
        <v>13</v>
      </c>
      <c r="C8" s="14" t="s">
        <v>40</v>
      </c>
    </row>
    <row r="9" spans="1:3" ht="48.95" customHeight="1" x14ac:dyDescent="0.25">
      <c r="A9" s="38" t="s">
        <v>22</v>
      </c>
      <c r="B9" s="5">
        <v>13</v>
      </c>
      <c r="C9" s="14" t="s">
        <v>40</v>
      </c>
    </row>
    <row r="10" spans="1:3" ht="48.95" customHeight="1" x14ac:dyDescent="0.25">
      <c r="A10" s="38" t="s">
        <v>32</v>
      </c>
      <c r="B10" s="5">
        <v>664</v>
      </c>
      <c r="C10" s="14" t="s">
        <v>40</v>
      </c>
    </row>
    <row r="11" spans="1:3" ht="63.75" thickBot="1" x14ac:dyDescent="0.3">
      <c r="A11" s="37" t="s">
        <v>29</v>
      </c>
      <c r="B11" s="11" t="s">
        <v>40</v>
      </c>
      <c r="C11" s="16">
        <v>1</v>
      </c>
    </row>
    <row r="12" spans="1:3" ht="25.5" customHeight="1" x14ac:dyDescent="0.25">
      <c r="A12" s="36" t="s">
        <v>16</v>
      </c>
      <c r="B12" s="1"/>
      <c r="C12" s="12"/>
    </row>
    <row r="13" spans="1:3" ht="63" x14ac:dyDescent="0.25">
      <c r="A13" s="38" t="s">
        <v>1</v>
      </c>
      <c r="B13" s="5" t="s">
        <v>40</v>
      </c>
      <c r="C13" s="14" t="s">
        <v>40</v>
      </c>
    </row>
    <row r="14" spans="1:3" ht="48.95" customHeight="1" x14ac:dyDescent="0.25">
      <c r="A14" s="38" t="s">
        <v>2</v>
      </c>
      <c r="B14" s="5" t="s">
        <v>40</v>
      </c>
      <c r="C14" s="14">
        <v>3</v>
      </c>
    </row>
    <row r="15" spans="1:3" ht="48.95" customHeight="1" x14ac:dyDescent="0.25">
      <c r="A15" s="38" t="s">
        <v>3</v>
      </c>
      <c r="B15" s="5" t="s">
        <v>40</v>
      </c>
      <c r="C15" s="14">
        <v>3</v>
      </c>
    </row>
    <row r="16" spans="1:3" ht="48.95" customHeight="1" x14ac:dyDescent="0.25">
      <c r="A16" s="38" t="s">
        <v>4</v>
      </c>
      <c r="B16" s="5" t="s">
        <v>40</v>
      </c>
      <c r="C16" s="14">
        <v>3</v>
      </c>
    </row>
    <row r="17" spans="1:3" ht="48.95" customHeight="1" x14ac:dyDescent="0.25">
      <c r="A17" s="38" t="s">
        <v>5</v>
      </c>
      <c r="B17" s="5" t="s">
        <v>40</v>
      </c>
      <c r="C17" s="14">
        <v>1</v>
      </c>
    </row>
    <row r="18" spans="1:3" ht="48.95" customHeight="1" x14ac:dyDescent="0.25">
      <c r="A18" s="38" t="s">
        <v>10</v>
      </c>
      <c r="B18" s="5" t="s">
        <v>40</v>
      </c>
      <c r="C18" s="14">
        <v>0.5</v>
      </c>
    </row>
    <row r="19" spans="1:3" ht="48.95" customHeight="1" x14ac:dyDescent="0.25">
      <c r="A19" s="38" t="s">
        <v>18</v>
      </c>
      <c r="B19" s="5" t="s">
        <v>40</v>
      </c>
      <c r="C19" s="14">
        <v>3</v>
      </c>
    </row>
    <row r="20" spans="1:3" ht="48.95" customHeight="1" x14ac:dyDescent="0.25">
      <c r="A20" s="38" t="s">
        <v>14</v>
      </c>
      <c r="B20" s="5">
        <v>1328</v>
      </c>
      <c r="C20" s="14" t="s">
        <v>40</v>
      </c>
    </row>
    <row r="21" spans="1:3" ht="48.95" customHeight="1" thickBot="1" x14ac:dyDescent="0.3">
      <c r="A21" s="43" t="s">
        <v>34</v>
      </c>
      <c r="B21" s="6">
        <v>500</v>
      </c>
      <c r="C21" s="15" t="s">
        <v>40</v>
      </c>
    </row>
    <row r="22" spans="1:3" ht="48.95" customHeight="1" x14ac:dyDescent="0.25">
      <c r="A22" s="40" t="s">
        <v>45</v>
      </c>
      <c r="B22" s="9">
        <f>SUM(B5:B21)</f>
        <v>70633</v>
      </c>
      <c r="C22" s="18" t="s">
        <v>40</v>
      </c>
    </row>
    <row r="23" spans="1:3" ht="48.95" customHeight="1" thickBot="1" x14ac:dyDescent="0.3">
      <c r="A23" s="41" t="s">
        <v>23</v>
      </c>
      <c r="B23" s="6" t="s">
        <v>40</v>
      </c>
      <c r="C23" s="17">
        <f>SUM(C5:C20)</f>
        <v>14.5</v>
      </c>
    </row>
    <row r="24" spans="1:3" ht="98.1" customHeight="1" x14ac:dyDescent="0.25">
      <c r="A24" s="47" t="s">
        <v>35</v>
      </c>
      <c r="B24" s="19" t="s">
        <v>38</v>
      </c>
      <c r="C24" s="19"/>
    </row>
    <row r="25" spans="1:3" ht="98.1" customHeight="1" x14ac:dyDescent="0.25"/>
  </sheetData>
  <mergeCells count="1">
    <mergeCell ref="A1:C1"/>
  </mergeCells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4C48-AE8E-4BC2-B67B-178BFEB6ECD1}">
  <dimension ref="A1:K31"/>
  <sheetViews>
    <sheetView workbookViewId="0">
      <selection activeCell="C11" sqref="C11"/>
    </sheetView>
  </sheetViews>
  <sheetFormatPr defaultColWidth="44" defaultRowHeight="48.75" customHeight="1" x14ac:dyDescent="0.25"/>
  <cols>
    <col min="1" max="1" width="49.140625" style="2" customWidth="1"/>
    <col min="2" max="3" width="14.5703125" style="8" customWidth="1"/>
    <col min="4" max="5" width="8.7109375" style="2" customWidth="1"/>
    <col min="6" max="7" width="8.7109375" style="8" customWidth="1"/>
    <col min="8" max="9" width="8.7109375" style="2" customWidth="1"/>
    <col min="10" max="11" width="8.7109375" style="8" customWidth="1"/>
    <col min="12" max="23" width="8.7109375" style="2" customWidth="1"/>
    <col min="24" max="16384" width="44" style="2"/>
  </cols>
  <sheetData>
    <row r="1" spans="1:8" ht="25.5" customHeight="1" x14ac:dyDescent="0.25">
      <c r="A1" s="49" t="s">
        <v>46</v>
      </c>
      <c r="B1" s="49"/>
      <c r="C1" s="49"/>
    </row>
    <row r="2" spans="1:8" ht="25.5" customHeight="1" thickBot="1" x14ac:dyDescent="0.3">
      <c r="A2" s="7"/>
    </row>
    <row r="3" spans="1:8" ht="48.75" customHeight="1" thickBot="1" x14ac:dyDescent="0.3">
      <c r="A3" s="36" t="s">
        <v>39</v>
      </c>
      <c r="B3" s="3" t="s">
        <v>8</v>
      </c>
      <c r="C3" s="13" t="s">
        <v>41</v>
      </c>
      <c r="D3" s="45"/>
      <c r="H3" s="45"/>
    </row>
    <row r="4" spans="1:8" ht="24.95" customHeight="1" x14ac:dyDescent="0.25">
      <c r="A4" s="36" t="s">
        <v>6</v>
      </c>
      <c r="B4" s="1"/>
      <c r="C4" s="12"/>
      <c r="D4" s="45"/>
      <c r="H4" s="46"/>
    </row>
    <row r="5" spans="1:8" ht="48.75" customHeight="1" thickBot="1" x14ac:dyDescent="0.3">
      <c r="A5" s="38" t="s">
        <v>19</v>
      </c>
      <c r="B5" s="4">
        <v>415940</v>
      </c>
      <c r="C5" s="14" t="s">
        <v>40</v>
      </c>
      <c r="D5" s="45"/>
      <c r="H5" s="45"/>
    </row>
    <row r="6" spans="1:8" ht="25.5" customHeight="1" x14ac:dyDescent="0.25">
      <c r="A6" s="36" t="s">
        <v>27</v>
      </c>
      <c r="B6" s="1"/>
      <c r="C6" s="12"/>
      <c r="D6" s="45"/>
      <c r="H6" s="45"/>
    </row>
    <row r="7" spans="1:8" ht="48.75" customHeight="1" x14ac:dyDescent="0.25">
      <c r="A7" s="38" t="s">
        <v>25</v>
      </c>
      <c r="B7" s="5">
        <v>13</v>
      </c>
      <c r="C7" s="14" t="s">
        <v>40</v>
      </c>
      <c r="D7" s="45"/>
      <c r="H7" s="45"/>
    </row>
    <row r="8" spans="1:8" ht="48.6" customHeight="1" x14ac:dyDescent="0.25">
      <c r="A8" s="38" t="s">
        <v>26</v>
      </c>
      <c r="B8" s="5">
        <v>13</v>
      </c>
      <c r="C8" s="14" t="s">
        <v>40</v>
      </c>
      <c r="D8" s="45"/>
      <c r="H8" s="45"/>
    </row>
    <row r="9" spans="1:8" ht="48.75" customHeight="1" x14ac:dyDescent="0.25">
      <c r="A9" s="44" t="s">
        <v>33</v>
      </c>
      <c r="B9" s="5">
        <v>50</v>
      </c>
      <c r="C9" s="14" t="s">
        <v>40</v>
      </c>
      <c r="D9" s="45"/>
      <c r="H9" s="45"/>
    </row>
    <row r="10" spans="1:8" ht="66" customHeight="1" thickBot="1" x14ac:dyDescent="0.3">
      <c r="A10" s="37" t="s">
        <v>20</v>
      </c>
      <c r="B10" s="11" t="s">
        <v>40</v>
      </c>
      <c r="C10" s="16">
        <v>2.2000000000000002</v>
      </c>
      <c r="D10" s="45"/>
      <c r="H10" s="45"/>
    </row>
    <row r="11" spans="1:8" ht="25.5" customHeight="1" x14ac:dyDescent="0.25">
      <c r="A11" s="36" t="s">
        <v>16</v>
      </c>
      <c r="B11" s="1"/>
      <c r="C11" s="12"/>
      <c r="D11" s="45"/>
      <c r="H11" s="45"/>
    </row>
    <row r="12" spans="1:8" s="7" customFormat="1" ht="63" x14ac:dyDescent="0.25">
      <c r="A12" s="38" t="s">
        <v>1</v>
      </c>
      <c r="B12" s="5" t="s">
        <v>40</v>
      </c>
      <c r="C12" s="14" t="s">
        <v>40</v>
      </c>
      <c r="D12" s="46"/>
      <c r="H12" s="46"/>
    </row>
    <row r="13" spans="1:8" s="7" customFormat="1" ht="61.5" customHeight="1" x14ac:dyDescent="0.25">
      <c r="A13" s="38" t="s">
        <v>2</v>
      </c>
      <c r="B13" s="5" t="s">
        <v>40</v>
      </c>
      <c r="C13" s="14">
        <v>1</v>
      </c>
      <c r="D13" s="46"/>
      <c r="H13" s="46"/>
    </row>
    <row r="14" spans="1:8" ht="48.75" customHeight="1" x14ac:dyDescent="0.25">
      <c r="A14" s="38" t="s">
        <v>3</v>
      </c>
      <c r="B14" s="5" t="s">
        <v>40</v>
      </c>
      <c r="C14" s="14">
        <v>1.5</v>
      </c>
      <c r="D14" s="45"/>
      <c r="H14" s="45"/>
    </row>
    <row r="15" spans="1:8" ht="48.75" customHeight="1" x14ac:dyDescent="0.25">
      <c r="A15" s="38" t="s">
        <v>4</v>
      </c>
      <c r="B15" s="5" t="s">
        <v>40</v>
      </c>
      <c r="C15" s="14">
        <v>1.5</v>
      </c>
      <c r="D15" s="45"/>
      <c r="H15" s="45"/>
    </row>
    <row r="16" spans="1:8" ht="48.75" customHeight="1" x14ac:dyDescent="0.25">
      <c r="A16" s="38" t="s">
        <v>5</v>
      </c>
      <c r="B16" s="5" t="s">
        <v>40</v>
      </c>
      <c r="C16" s="14">
        <v>1</v>
      </c>
      <c r="D16" s="45"/>
      <c r="H16" s="45"/>
    </row>
    <row r="17" spans="1:11" ht="48.75" customHeight="1" x14ac:dyDescent="0.25">
      <c r="A17" s="38" t="s">
        <v>10</v>
      </c>
      <c r="B17" s="5" t="s">
        <v>40</v>
      </c>
      <c r="C17" s="14">
        <v>0.5</v>
      </c>
      <c r="D17" s="45"/>
      <c r="H17" s="45"/>
    </row>
    <row r="18" spans="1:11" ht="48.75" customHeight="1" x14ac:dyDescent="0.25">
      <c r="A18" s="38" t="s">
        <v>17</v>
      </c>
      <c r="B18" s="5" t="s">
        <v>40</v>
      </c>
      <c r="C18" s="14">
        <v>4.5</v>
      </c>
      <c r="D18" s="45"/>
      <c r="H18" s="45"/>
    </row>
    <row r="19" spans="1:11" ht="48.75" customHeight="1" x14ac:dyDescent="0.25">
      <c r="A19" s="38" t="s">
        <v>21</v>
      </c>
      <c r="B19" s="5">
        <v>227</v>
      </c>
      <c r="C19" s="14" t="s">
        <v>40</v>
      </c>
      <c r="D19" s="45"/>
      <c r="H19" s="45"/>
    </row>
    <row r="20" spans="1:11" ht="48.75" customHeight="1" thickBot="1" x14ac:dyDescent="0.3">
      <c r="A20" s="39" t="s">
        <v>34</v>
      </c>
      <c r="B20" s="6">
        <v>500</v>
      </c>
      <c r="C20" s="15" t="s">
        <v>40</v>
      </c>
      <c r="D20" s="45"/>
      <c r="H20" s="45"/>
    </row>
    <row r="21" spans="1:11" ht="48.75" customHeight="1" x14ac:dyDescent="0.25">
      <c r="A21" s="40" t="s">
        <v>45</v>
      </c>
      <c r="B21" s="9">
        <f>SUM(B5:B20)</f>
        <v>416743</v>
      </c>
      <c r="C21" s="18" t="s">
        <v>40</v>
      </c>
      <c r="D21" s="10"/>
      <c r="H21" s="10"/>
    </row>
    <row r="22" spans="1:11" s="7" customFormat="1" ht="48.75" customHeight="1" thickBot="1" x14ac:dyDescent="0.3">
      <c r="A22" s="41" t="s">
        <v>23</v>
      </c>
      <c r="B22" s="6" t="s">
        <v>40</v>
      </c>
      <c r="C22" s="17">
        <f>SUM(C5:C19)</f>
        <v>12.2</v>
      </c>
      <c r="D22" s="46"/>
      <c r="H22" s="46"/>
    </row>
    <row r="23" spans="1:11" s="7" customFormat="1" ht="78.75" x14ac:dyDescent="0.25">
      <c r="A23" s="42" t="s">
        <v>35</v>
      </c>
      <c r="B23" s="19" t="s">
        <v>37</v>
      </c>
      <c r="C23" s="19"/>
      <c r="D23" s="46"/>
      <c r="H23" s="46"/>
    </row>
    <row r="24" spans="1:11" s="10" customFormat="1" ht="68.45" customHeight="1" x14ac:dyDescent="0.25">
      <c r="A24" s="2"/>
      <c r="B24" s="8"/>
      <c r="C24" s="8"/>
      <c r="E24" s="2"/>
      <c r="F24" s="8"/>
      <c r="G24" s="8"/>
      <c r="I24" s="2"/>
      <c r="J24" s="8"/>
      <c r="K24" s="8"/>
    </row>
    <row r="31" spans="1:11" ht="48.75" customHeight="1" x14ac:dyDescent="0.25">
      <c r="A31" s="10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n r m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B C e u Z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r m V i i K R 7 g O A A A A E Q A A A B M A H A B G b 3 J t d W x h c y 9 T Z W N 0 a W 9 u M S 5 t I K I Y A C i g F A A A A A A A A A A A A A A A A A A A A A A A A A A A A C t O T S 7 J z M 9 T C I b Q h t Y A U E s B A i 0 A F A A C A A g A Q n r m V o u g g I 6 m A A A A 9 g A A A B I A A A A A A A A A A A A A A A A A A A A A A E N v b m Z p Z y 9 Q Y W N r Y W d l L n h t b F B L A Q I t A B Q A A g A I A E J 6 5 l Y P y u m r p A A A A O k A A A A T A A A A A A A A A A A A A A A A A P I A A A B b Q 2 9 u d G V u d F 9 U e X B l c 1 0 u e G 1 s U E s B A i 0 A F A A C A A g A Q n r m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G k 8 v x k 8 0 R N m u N I j D B p y V c A A A A A A g A A A A A A E G Y A A A A B A A A g A A A A w 6 h n T M y B 0 g L 5 8 D I F 6 R M L Q H 5 r C 0 f u G O I J j 9 Q r W 5 y g Y m g A A A A A D o A A A A A C A A A g A A A A j / e D D U O U J 3 U f q C Z 9 5 c N p I t l h W g O t E Y 5 t / 3 J 0 / T h + D b l Q A A A A Y s O X 0 Z A Q E 7 N Z Q a Q Y h j z s R V u 9 x 0 O / 2 M W A W L Q y h R + K b T I x J 0 + h c j f u D C 1 7 Z m 7 g I m Y + I W 0 G G h r 6 4 U e U R Y 2 R f c K e O N b 8 v H A P 7 D 9 J A t 5 g d F S q A R t A A A A A k l R M q v 2 O u W n F j U 7 J C D p I B Q r f E Z D 4 i a B V X f 0 B T K e Q B O l s u e w / f b Z k W V n Q o b z q 5 P R h d a m B K O Z m H w 3 0 O x 7 f Z 1 m l /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SA Document" ma:contentTypeID="0x010100C9109D892D58374095F34F4929AC79DD00933B048DEEAE8544A5ADFE8CFCD82077" ma:contentTypeVersion="5" ma:contentTypeDescription="" ma:contentTypeScope="" ma:versionID="30cbe8d983c500b1192f41c73b9f9ad9">
  <xsd:schema xmlns:xsd="http://www.w3.org/2001/XMLSchema" xmlns:xs="http://www.w3.org/2001/XMLSchema" xmlns:p="http://schemas.microsoft.com/office/2006/metadata/properties" xmlns:ns2="fcc2d163-a1f2-4a47-92e3-628c6c2cab2b" targetNamespace="http://schemas.microsoft.com/office/2006/metadata/properties" ma:root="true" ma:fieldsID="afe0d586c0837cb5d2816195dac7922a" ns2:_="">
    <xsd:import namespace="fcc2d163-a1f2-4a47-92e3-628c6c2cab2b"/>
    <xsd:element name="properties">
      <xsd:complexType>
        <xsd:sequence>
          <xsd:element name="documentManagement">
            <xsd:complexType>
              <xsd:all>
                <xsd:element ref="ns2:ica616b3a7404338b58886c0b7dc995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2d163-a1f2-4a47-92e3-628c6c2cab2b" elementFormDefault="qualified">
    <xsd:import namespace="http://schemas.microsoft.com/office/2006/documentManagement/types"/>
    <xsd:import namespace="http://schemas.microsoft.com/office/infopath/2007/PartnerControls"/>
    <xsd:element name="ica616b3a7404338b58886c0b7dc9950" ma:index="8" ma:taxonomy="true" ma:internalName="ica616b3a7404338b58886c0b7dc9950" ma:taxonomyFieldName="Information_x0020_Type" ma:displayName="Information Type" ma:default="43;#Technical documentation|d4b01314-e0c1-47e9-9a0b-f719dee1cd3c" ma:fieldId="{2ca616b3-a740-4338-b588-86c0b7dc9950}" ma:sspId="161f34cc-3cd5-498f-b446-325da13b7816" ma:termSetId="b45aa770-3be4-4b33-abcc-624f3eae0194" ma:anchorId="e3762b1c-5113-4d97-982f-dcfeb08c6cb8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ddd4c4c-dd75-4f0f-9005-d3d5dba906eb}" ma:internalName="TaxCatchAll" ma:showField="CatchAllData" ma:web="518c787e-cd19-40d1-a7a0-8e8a9a9269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ddd4c4c-dd75-4f0f-9005-d3d5dba906eb}" ma:internalName="TaxCatchAllLabel" ma:readOnly="true" ma:showField="CatchAllDataLabel" ma:web="518c787e-cd19-40d1-a7a0-8e8a9a9269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61f34cc-3cd5-498f-b446-325da13b7816" ContentTypeId="0x010100C9109D892D58374095F34F4929AC79DD" PreviousValue="false" LastSyncTimeStamp="2021-07-02T11:07:53.777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A0D6B-EFE4-4AE1-B7F4-7A120EFCDCE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06452BC-61FA-4BFD-9963-2B032A320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2d163-a1f2-4a47-92e3-628c6c2c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ACA183-9C67-4319-A324-B7AAFACB7B5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D56E9A0-F167-4F10-8EE0-0021DF5A94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ELISA</vt:lpstr>
      <vt:lpstr>PCR</vt:lpstr>
      <vt:lpstr>LC-MS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Grundy</dc:creator>
  <cp:lastModifiedBy>Samantha Merrett</cp:lastModifiedBy>
  <dcterms:created xsi:type="dcterms:W3CDTF">2023-02-17T17:03:21Z</dcterms:created>
  <dcterms:modified xsi:type="dcterms:W3CDTF">2023-09-04T15:05:41Z</dcterms:modified>
</cp:coreProperties>
</file>